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446" windowWidth="12930" windowHeight="11910" activeTab="0"/>
  </bookViews>
  <sheets>
    <sheet name="Sheet1" sheetId="1" r:id="rId1"/>
  </sheets>
  <definedNames>
    <definedName name="_xlnm.Print_Area" localSheetId="0">'Sheet1'!$A$1:$N$89</definedName>
  </definedNames>
  <calcPr fullCalcOnLoad="1"/>
</workbook>
</file>

<file path=xl/sharedStrings.xml><?xml version="1.0" encoding="utf-8"?>
<sst xmlns="http://schemas.openxmlformats.org/spreadsheetml/2006/main" count="103" uniqueCount="68">
  <si>
    <t>UNM UNIVERSITY LIBRARIES</t>
  </si>
  <si>
    <t>Work Study</t>
  </si>
  <si>
    <t>STUDENT PAYROLL TIME SHEET</t>
  </si>
  <si>
    <t>Non-Work Study</t>
  </si>
  <si>
    <t>Employee Name:</t>
  </si>
  <si>
    <t>Banner ID:</t>
  </si>
  <si>
    <t xml:space="preserve">Department Name: </t>
  </si>
  <si>
    <t>WEEK 1</t>
  </si>
  <si>
    <t>to</t>
  </si>
  <si>
    <t>DATE</t>
  </si>
  <si>
    <t>IN</t>
  </si>
  <si>
    <t>OUT</t>
  </si>
  <si>
    <t xml:space="preserve">Grand </t>
  </si>
  <si>
    <t>Total</t>
  </si>
  <si>
    <t xml:space="preserve">SAT </t>
  </si>
  <si>
    <t>SUN</t>
  </si>
  <si>
    <t xml:space="preserve">MON </t>
  </si>
  <si>
    <t xml:space="preserve">TUES </t>
  </si>
  <si>
    <t xml:space="preserve">WED </t>
  </si>
  <si>
    <t xml:space="preserve">THUR </t>
  </si>
  <si>
    <t xml:space="preserve">FRI </t>
  </si>
  <si>
    <t>FIRST WEEK TOTALS</t>
  </si>
  <si>
    <t>WEEK 2</t>
  </si>
  <si>
    <t xml:space="preserve">Total Hours worked for Pay Period </t>
  </si>
  <si>
    <t>SUPERVISOR SIGNATURE</t>
  </si>
  <si>
    <t>EMPLOYEE SIGNATURE</t>
  </si>
  <si>
    <t>SECOND WEEK TOTALS</t>
  </si>
  <si>
    <t>TIME SHEETS</t>
  </si>
  <si>
    <t>Hand Written Time Sheets:</t>
  </si>
  <si>
    <t>Timesheets on the Computer:</t>
  </si>
  <si>
    <t>Convert your fractions of an hour in to decimals and round to the nearest tenth:</t>
  </si>
  <si>
    <t xml:space="preserve">Example: </t>
  </si>
  <si>
    <t>1/2 = .5</t>
  </si>
  <si>
    <t>1/3 = .33 which becomes .3</t>
  </si>
  <si>
    <t>1/4 = .25 which becomes .3</t>
  </si>
  <si>
    <t>3/4 = .75 which becomes .8</t>
  </si>
  <si>
    <t>For those who work in small increments of time, please use the following chart:</t>
  </si>
  <si>
    <t>Time sheets are usually due on Thursday 1 pm. There are special times of the year that require</t>
  </si>
  <si>
    <t>Recording Hours</t>
  </si>
  <si>
    <r>
      <t xml:space="preserve">advance or you may check the Time Sheet Due Dates schedule on the intranet or </t>
    </r>
    <r>
      <rPr>
        <sz val="12"/>
        <color indexed="63"/>
        <rFont val="Times New Roman"/>
        <family val="1"/>
      </rPr>
      <t xml:space="preserve">pick one up </t>
    </r>
  </si>
  <si>
    <t xml:space="preserve">sheet early, please project your hours carefully. </t>
  </si>
  <si>
    <r>
      <t xml:space="preserve">in the copy room of the Administrative Services office.  </t>
    </r>
    <r>
      <rPr>
        <sz val="12"/>
        <rFont val="Times New Roman"/>
        <family val="1"/>
      </rPr>
      <t xml:space="preserve">If you are required to submit a time </t>
    </r>
  </si>
  <si>
    <t>you need to make corrections, line out mistakes and initial the corrections</t>
  </si>
  <si>
    <t>Fill out a time sheet for each two week period.  Do not use liquid paper or correction tape.  If</t>
  </si>
  <si>
    <t>The timesheet may be downloaded and filled out on a computer with software that can read</t>
  </si>
  <si>
    <r>
      <t>At the line that says “</t>
    </r>
    <r>
      <rPr>
        <b/>
        <sz val="12"/>
        <color indexed="63"/>
        <rFont val="Times New Roman"/>
        <family val="1"/>
      </rPr>
      <t>WEEK 1</t>
    </r>
    <r>
      <rPr>
        <sz val="12"/>
        <color indexed="63"/>
        <rFont val="Times New Roman"/>
        <family val="1"/>
      </rPr>
      <t>” key in the date of the first day of the pay period, when you hit</t>
    </r>
  </si>
  <si>
    <t xml:space="preserve">the tab key all the other date fields should automatically populate with the correct dates.  Key  </t>
  </si>
  <si>
    <t>in the times you worked; the timesheet calculates your time worked.  When you are through,</t>
  </si>
  <si>
    <r>
      <t xml:space="preserve">For both methods:  </t>
    </r>
    <r>
      <rPr>
        <sz val="12"/>
        <color indexed="63"/>
        <rFont val="Times New Roman"/>
        <family val="1"/>
      </rPr>
      <t xml:space="preserve">The time sheets must in ink and signed by you as well as by your </t>
    </r>
  </si>
  <si>
    <t>supervisor.  Please submit your completed timesheets to the Budget and Cost Management</t>
  </si>
  <si>
    <t>team of Administrative Services by the dates posted on the Timesheet Due Dates schedule.</t>
  </si>
  <si>
    <t>10 minutes = .2</t>
  </si>
  <si>
    <t>15 minutes = .3</t>
  </si>
  <si>
    <t>20 minutes = .3</t>
  </si>
  <si>
    <t>25 minutes = .4</t>
  </si>
  <si>
    <t>30 minutes = .5</t>
  </si>
  <si>
    <t>35 minutes = .6</t>
  </si>
  <si>
    <t>40 minutes = .7</t>
  </si>
  <si>
    <t>45 minutes = .8</t>
  </si>
  <si>
    <t>50 minutes = .8</t>
  </si>
  <si>
    <t>55 minutes = .9</t>
  </si>
  <si>
    <t>5   minutes = .1</t>
  </si>
  <si>
    <t>time sheets to be turned in at an earlier time.  You or your supervisor will be notified via email in</t>
  </si>
  <si>
    <t>and write to Microsoft Office Excel. Iindicate whether you are Work Study or Non-Work</t>
  </si>
  <si>
    <r>
      <t xml:space="preserve">Study by checking the appropriate box.  Use the </t>
    </r>
    <r>
      <rPr>
        <b/>
        <i/>
        <sz val="12"/>
        <color indexed="63"/>
        <rFont val="Times New Roman"/>
        <family val="1"/>
      </rPr>
      <t>tab</t>
    </r>
    <r>
      <rPr>
        <sz val="12"/>
        <color indexed="63"/>
        <rFont val="Times New Roman"/>
        <family val="1"/>
      </rPr>
      <t xml:space="preserve"> key to go to the next field, or </t>
    </r>
    <r>
      <rPr>
        <b/>
        <i/>
        <sz val="12"/>
        <color indexed="63"/>
        <rFont val="Times New Roman"/>
        <family val="1"/>
      </rPr>
      <t>shift-tab</t>
    </r>
  </si>
  <si>
    <t>to go to the previous field, or use the mouse.  Enter your name, Banner ID, and department.</t>
  </si>
  <si>
    <t>print it and get the appropriate signature..</t>
  </si>
  <si>
    <t xml:space="preserve"> I certify this worker has performed his/her work in a satisfactory manner for the number of hours indicated on this time sheet.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</si>
</sst>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m/d;@"/>
    <numFmt numFmtId="166" formatCode="0.0"/>
  </numFmts>
  <fonts count="51">
    <font>
      <sz val="10"/>
      <name val="Arial"/>
      <family val="0"/>
    </font>
    <font>
      <b/>
      <sz val="1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Wide Lati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b/>
      <u val="single"/>
      <sz val="12"/>
      <name val="Times New Roman"/>
      <family val="1"/>
    </font>
    <font>
      <sz val="12"/>
      <name val="ZapfDingbats"/>
      <family val="5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center" vertical="center"/>
      <protection/>
    </xf>
    <xf numFmtId="165" fontId="8" fillId="34" borderId="14" xfId="0" applyNumberFormat="1" applyFont="1" applyFill="1" applyBorder="1" applyAlignment="1" applyProtection="1">
      <alignment horizontal="center" vertical="center" wrapText="1"/>
      <protection/>
    </xf>
    <xf numFmtId="20" fontId="6" fillId="0" borderId="13" xfId="0" applyNumberFormat="1" applyFont="1" applyFill="1" applyBorder="1" applyAlignment="1" applyProtection="1">
      <alignment horizontal="center"/>
      <protection/>
    </xf>
    <xf numFmtId="20" fontId="6" fillId="0" borderId="15" xfId="0" applyNumberFormat="1" applyFont="1" applyFill="1" applyBorder="1" applyAlignment="1" applyProtection="1">
      <alignment horizontal="center"/>
      <protection locked="0"/>
    </xf>
    <xf numFmtId="20" fontId="6" fillId="0" borderId="16" xfId="0" applyNumberFormat="1" applyFont="1" applyFill="1" applyBorder="1" applyAlignment="1" applyProtection="1">
      <alignment horizontal="center"/>
      <protection locked="0"/>
    </xf>
    <xf numFmtId="20" fontId="6" fillId="0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20" fontId="6" fillId="0" borderId="19" xfId="0" applyNumberFormat="1" applyFont="1" applyFill="1" applyBorder="1" applyAlignment="1" applyProtection="1">
      <alignment horizontal="center"/>
      <protection locked="0"/>
    </xf>
    <xf numFmtId="20" fontId="6" fillId="0" borderId="20" xfId="0" applyNumberFormat="1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165" fontId="8" fillId="34" borderId="22" xfId="0" applyNumberFormat="1" applyFont="1" applyFill="1" applyBorder="1" applyAlignment="1" applyProtection="1">
      <alignment horizontal="center" vertical="center" wrapText="1"/>
      <protection/>
    </xf>
    <xf numFmtId="20" fontId="6" fillId="0" borderId="23" xfId="0" applyNumberFormat="1" applyFont="1" applyFill="1" applyBorder="1" applyAlignment="1" applyProtection="1">
      <alignment horizontal="center"/>
      <protection/>
    </xf>
    <xf numFmtId="20" fontId="6" fillId="0" borderId="24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166" fontId="10" fillId="0" borderId="0" xfId="0" applyNumberFormat="1" applyFont="1" applyFill="1" applyBorder="1" applyAlignment="1" applyProtection="1">
      <alignment/>
      <protection/>
    </xf>
    <xf numFmtId="0" fontId="2" fillId="0" borderId="26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/>
    </xf>
    <xf numFmtId="165" fontId="8" fillId="0" borderId="14" xfId="0" applyNumberFormat="1" applyFont="1" applyFill="1" applyBorder="1" applyAlignment="1" applyProtection="1">
      <alignment horizontal="center" vertical="center" wrapText="1"/>
      <protection/>
    </xf>
    <xf numFmtId="20" fontId="6" fillId="0" borderId="28" xfId="0" applyNumberFormat="1" applyFont="1" applyFill="1" applyBorder="1" applyAlignment="1" applyProtection="1">
      <alignment horizontal="center"/>
      <protection/>
    </xf>
    <xf numFmtId="20" fontId="6" fillId="0" borderId="29" xfId="0" applyNumberFormat="1" applyFont="1" applyFill="1" applyBorder="1" applyAlignment="1" applyProtection="1">
      <alignment horizontal="center"/>
      <protection locked="0"/>
    </xf>
    <xf numFmtId="165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 applyProtection="1">
      <alignment/>
      <protection/>
    </xf>
    <xf numFmtId="166" fontId="6" fillId="0" borderId="25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26" xfId="0" applyFont="1" applyBorder="1" applyAlignment="1" applyProtection="1">
      <alignment horizontal="left" vertical="top"/>
      <protection/>
    </xf>
    <xf numFmtId="0" fontId="8" fillId="0" borderId="25" xfId="0" applyFont="1" applyBorder="1" applyAlignment="1" applyProtection="1">
      <alignment horizontal="center" vertical="top"/>
      <protection/>
    </xf>
    <xf numFmtId="0" fontId="8" fillId="0" borderId="26" xfId="0" applyFont="1" applyBorder="1" applyAlignment="1" applyProtection="1">
      <alignment vertical="top"/>
      <protection/>
    </xf>
    <xf numFmtId="0" fontId="8" fillId="0" borderId="25" xfId="0" applyFont="1" applyBorder="1" applyAlignment="1" applyProtection="1">
      <alignment vertical="top"/>
      <protection/>
    </xf>
    <xf numFmtId="0" fontId="2" fillId="0" borderId="30" xfId="0" applyFont="1" applyBorder="1" applyAlignment="1">
      <alignment/>
    </xf>
    <xf numFmtId="0" fontId="8" fillId="0" borderId="27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2" fillId="0" borderId="31" xfId="0" applyFont="1" applyBorder="1" applyAlignment="1">
      <alignment/>
    </xf>
    <xf numFmtId="0" fontId="8" fillId="0" borderId="32" xfId="0" applyFont="1" applyBorder="1" applyAlignment="1" applyProtection="1">
      <alignment horizontal="center" vertical="top"/>
      <protection/>
    </xf>
    <xf numFmtId="0" fontId="2" fillId="0" borderId="33" xfId="0" applyFont="1" applyBorder="1" applyAlignment="1">
      <alignment/>
    </xf>
    <xf numFmtId="0" fontId="8" fillId="0" borderId="33" xfId="0" applyFont="1" applyBorder="1" applyAlignment="1" applyProtection="1">
      <alignment horizontal="center" vertical="top"/>
      <protection/>
    </xf>
    <xf numFmtId="0" fontId="8" fillId="0" borderId="32" xfId="0" applyFont="1" applyBorder="1" applyAlignment="1" applyProtection="1">
      <alignment vertical="top"/>
      <protection/>
    </xf>
    <xf numFmtId="0" fontId="8" fillId="0" borderId="33" xfId="0" applyFont="1" applyBorder="1" applyAlignment="1" applyProtection="1">
      <alignment vertical="top"/>
      <protection/>
    </xf>
    <xf numFmtId="0" fontId="2" fillId="0" borderId="34" xfId="0" applyFont="1" applyBorder="1" applyAlignment="1">
      <alignment/>
    </xf>
    <xf numFmtId="0" fontId="7" fillId="0" borderId="25" xfId="0" applyFont="1" applyBorder="1" applyAlignment="1">
      <alignment vertical="center"/>
    </xf>
    <xf numFmtId="166" fontId="11" fillId="0" borderId="10" xfId="0" applyNumberFormat="1" applyFont="1" applyFill="1" applyBorder="1" applyAlignment="1">
      <alignment horizontal="right" vertical="center"/>
    </xf>
    <xf numFmtId="0" fontId="5" fillId="0" borderId="3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 quotePrefix="1">
      <alignment/>
    </xf>
    <xf numFmtId="20" fontId="6" fillId="0" borderId="32" xfId="0" applyNumberFormat="1" applyFont="1" applyFill="1" applyBorder="1" applyAlignment="1" applyProtection="1">
      <alignment horizontal="center"/>
      <protection locked="0"/>
    </xf>
    <xf numFmtId="20" fontId="6" fillId="0" borderId="36" xfId="0" applyNumberFormat="1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166" fontId="6" fillId="34" borderId="22" xfId="0" applyNumberFormat="1" applyFont="1" applyFill="1" applyBorder="1" applyAlignment="1" applyProtection="1">
      <alignment horizontal="right"/>
      <protection/>
    </xf>
    <xf numFmtId="166" fontId="6" fillId="34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166" fontId="11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20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20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164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57</xdr:row>
      <xdr:rowOff>19050</xdr:rowOff>
    </xdr:from>
    <xdr:to>
      <xdr:col>13</xdr:col>
      <xdr:colOff>76200</xdr:colOff>
      <xdr:row>57</xdr:row>
      <xdr:rowOff>19050</xdr:rowOff>
    </xdr:to>
    <xdr:sp>
      <xdr:nvSpPr>
        <xdr:cNvPr id="1" name="Line 1"/>
        <xdr:cNvSpPr>
          <a:spLocks/>
        </xdr:cNvSpPr>
      </xdr:nvSpPr>
      <xdr:spPr>
        <a:xfrm>
          <a:off x="1371600" y="11372850"/>
          <a:ext cx="4695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56</xdr:row>
      <xdr:rowOff>19050</xdr:rowOff>
    </xdr:from>
    <xdr:to>
      <xdr:col>6</xdr:col>
      <xdr:colOff>552450</xdr:colOff>
      <xdr:row>56</xdr:row>
      <xdr:rowOff>19050</xdr:rowOff>
    </xdr:to>
    <xdr:sp>
      <xdr:nvSpPr>
        <xdr:cNvPr id="2" name="Line 2"/>
        <xdr:cNvSpPr>
          <a:spLocks/>
        </xdr:cNvSpPr>
      </xdr:nvSpPr>
      <xdr:spPr>
        <a:xfrm>
          <a:off x="885825" y="11049000"/>
          <a:ext cx="2124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55</xdr:row>
      <xdr:rowOff>0</xdr:rowOff>
    </xdr:from>
    <xdr:to>
      <xdr:col>13</xdr:col>
      <xdr:colOff>47625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10706100"/>
          <a:ext cx="4781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58</xdr:row>
      <xdr:rowOff>219075</xdr:rowOff>
    </xdr:from>
    <xdr:to>
      <xdr:col>13</xdr:col>
      <xdr:colOff>76200</xdr:colOff>
      <xdr:row>58</xdr:row>
      <xdr:rowOff>219075</xdr:rowOff>
    </xdr:to>
    <xdr:sp>
      <xdr:nvSpPr>
        <xdr:cNvPr id="4" name="Line 4"/>
        <xdr:cNvSpPr>
          <a:spLocks/>
        </xdr:cNvSpPr>
      </xdr:nvSpPr>
      <xdr:spPr>
        <a:xfrm>
          <a:off x="3524250" y="11772900"/>
          <a:ext cx="2543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219075</xdr:rowOff>
    </xdr:from>
    <xdr:to>
      <xdr:col>7</xdr:col>
      <xdr:colOff>66675</xdr:colOff>
      <xdr:row>58</xdr:row>
      <xdr:rowOff>219075</xdr:rowOff>
    </xdr:to>
    <xdr:sp>
      <xdr:nvSpPr>
        <xdr:cNvPr id="5" name="Line 5"/>
        <xdr:cNvSpPr>
          <a:spLocks/>
        </xdr:cNvSpPr>
      </xdr:nvSpPr>
      <xdr:spPr>
        <a:xfrm>
          <a:off x="933450" y="11772900"/>
          <a:ext cx="2171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219075</xdr:rowOff>
    </xdr:from>
    <xdr:to>
      <xdr:col>11</xdr:col>
      <xdr:colOff>0</xdr:colOff>
      <xdr:row>66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095875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219075</xdr:rowOff>
    </xdr:from>
    <xdr:to>
      <xdr:col>11</xdr:col>
      <xdr:colOff>0</xdr:colOff>
      <xdr:row>61</xdr:row>
      <xdr:rowOff>219075</xdr:rowOff>
    </xdr:to>
    <xdr:sp>
      <xdr:nvSpPr>
        <xdr:cNvPr id="7" name="Line 7"/>
        <xdr:cNvSpPr>
          <a:spLocks/>
        </xdr:cNvSpPr>
      </xdr:nvSpPr>
      <xdr:spPr>
        <a:xfrm>
          <a:off x="509587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219075</xdr:rowOff>
    </xdr:from>
    <xdr:to>
      <xdr:col>11</xdr:col>
      <xdr:colOff>0</xdr:colOff>
      <xdr:row>65</xdr:row>
      <xdr:rowOff>219075</xdr:rowOff>
    </xdr:to>
    <xdr:sp>
      <xdr:nvSpPr>
        <xdr:cNvPr id="8" name="Line 8"/>
        <xdr:cNvSpPr>
          <a:spLocks/>
        </xdr:cNvSpPr>
      </xdr:nvSpPr>
      <xdr:spPr>
        <a:xfrm>
          <a:off x="5095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219075</xdr:rowOff>
    </xdr:from>
    <xdr:to>
      <xdr:col>11</xdr:col>
      <xdr:colOff>0</xdr:colOff>
      <xdr:row>64</xdr:row>
      <xdr:rowOff>219075</xdr:rowOff>
    </xdr:to>
    <xdr:sp>
      <xdr:nvSpPr>
        <xdr:cNvPr id="9" name="Line 9"/>
        <xdr:cNvSpPr>
          <a:spLocks/>
        </xdr:cNvSpPr>
      </xdr:nvSpPr>
      <xdr:spPr>
        <a:xfrm>
          <a:off x="5095875" y="131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219075</xdr:rowOff>
    </xdr:from>
    <xdr:to>
      <xdr:col>11</xdr:col>
      <xdr:colOff>0</xdr:colOff>
      <xdr:row>63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50958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219075</xdr:rowOff>
    </xdr:from>
    <xdr:to>
      <xdr:col>11</xdr:col>
      <xdr:colOff>0</xdr:colOff>
      <xdr:row>62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5095875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67</xdr:row>
      <xdr:rowOff>219075</xdr:rowOff>
    </xdr:from>
    <xdr:to>
      <xdr:col>11</xdr:col>
      <xdr:colOff>0</xdr:colOff>
      <xdr:row>67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50958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68</xdr:row>
      <xdr:rowOff>123825</xdr:rowOff>
    </xdr:from>
    <xdr:to>
      <xdr:col>11</xdr:col>
      <xdr:colOff>0</xdr:colOff>
      <xdr:row>68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5095875" y="1405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219075</xdr:rowOff>
    </xdr:from>
    <xdr:to>
      <xdr:col>11</xdr:col>
      <xdr:colOff>0</xdr:colOff>
      <xdr:row>77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5095875" y="1631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72</xdr:row>
      <xdr:rowOff>171450</xdr:rowOff>
    </xdr:from>
    <xdr:to>
      <xdr:col>11</xdr:col>
      <xdr:colOff>0</xdr:colOff>
      <xdr:row>72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5095875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219075</xdr:rowOff>
    </xdr:from>
    <xdr:to>
      <xdr:col>11</xdr:col>
      <xdr:colOff>0</xdr:colOff>
      <xdr:row>76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5095875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219075</xdr:rowOff>
    </xdr:from>
    <xdr:to>
      <xdr:col>11</xdr:col>
      <xdr:colOff>0</xdr:colOff>
      <xdr:row>75</xdr:row>
      <xdr:rowOff>219075</xdr:rowOff>
    </xdr:to>
    <xdr:sp>
      <xdr:nvSpPr>
        <xdr:cNvPr id="17" name="Line 17"/>
        <xdr:cNvSpPr>
          <a:spLocks/>
        </xdr:cNvSpPr>
      </xdr:nvSpPr>
      <xdr:spPr>
        <a:xfrm>
          <a:off x="5095875" y="1580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219075</xdr:rowOff>
    </xdr:from>
    <xdr:to>
      <xdr:col>11</xdr:col>
      <xdr:colOff>0</xdr:colOff>
      <xdr:row>74</xdr:row>
      <xdr:rowOff>219075</xdr:rowOff>
    </xdr:to>
    <xdr:sp>
      <xdr:nvSpPr>
        <xdr:cNvPr id="18" name="Line 18"/>
        <xdr:cNvSpPr>
          <a:spLocks/>
        </xdr:cNvSpPr>
      </xdr:nvSpPr>
      <xdr:spPr>
        <a:xfrm>
          <a:off x="50958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73</xdr:row>
      <xdr:rowOff>219075</xdr:rowOff>
    </xdr:from>
    <xdr:to>
      <xdr:col>11</xdr:col>
      <xdr:colOff>0</xdr:colOff>
      <xdr:row>73</xdr:row>
      <xdr:rowOff>219075</xdr:rowOff>
    </xdr:to>
    <xdr:sp>
      <xdr:nvSpPr>
        <xdr:cNvPr id="19" name="Line 19"/>
        <xdr:cNvSpPr>
          <a:spLocks/>
        </xdr:cNvSpPr>
      </xdr:nvSpPr>
      <xdr:spPr>
        <a:xfrm>
          <a:off x="5095875" y="152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219075</xdr:rowOff>
    </xdr:from>
    <xdr:to>
      <xdr:col>11</xdr:col>
      <xdr:colOff>0</xdr:colOff>
      <xdr:row>78</xdr:row>
      <xdr:rowOff>219075</xdr:rowOff>
    </xdr:to>
    <xdr:sp>
      <xdr:nvSpPr>
        <xdr:cNvPr id="20" name="Line 20"/>
        <xdr:cNvSpPr>
          <a:spLocks/>
        </xdr:cNvSpPr>
      </xdr:nvSpPr>
      <xdr:spPr>
        <a:xfrm>
          <a:off x="5095875" y="1657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219075</xdr:rowOff>
    </xdr:from>
    <xdr:to>
      <xdr:col>11</xdr:col>
      <xdr:colOff>0</xdr:colOff>
      <xdr:row>78</xdr:row>
      <xdr:rowOff>219075</xdr:rowOff>
    </xdr:to>
    <xdr:sp>
      <xdr:nvSpPr>
        <xdr:cNvPr id="21" name="Line 21"/>
        <xdr:cNvSpPr>
          <a:spLocks/>
        </xdr:cNvSpPr>
      </xdr:nvSpPr>
      <xdr:spPr>
        <a:xfrm>
          <a:off x="5095875" y="1657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79</xdr:row>
      <xdr:rowOff>219075</xdr:rowOff>
    </xdr:from>
    <xdr:to>
      <xdr:col>11</xdr:col>
      <xdr:colOff>0</xdr:colOff>
      <xdr:row>79</xdr:row>
      <xdr:rowOff>219075</xdr:rowOff>
    </xdr:to>
    <xdr:sp>
      <xdr:nvSpPr>
        <xdr:cNvPr id="22" name="Line 22"/>
        <xdr:cNvSpPr>
          <a:spLocks/>
        </xdr:cNvSpPr>
      </xdr:nvSpPr>
      <xdr:spPr>
        <a:xfrm>
          <a:off x="509587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23" name="Line 23"/>
        <xdr:cNvSpPr>
          <a:spLocks/>
        </xdr:cNvSpPr>
      </xdr:nvSpPr>
      <xdr:spPr>
        <a:xfrm>
          <a:off x="5095875" y="171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24" name="Line 24"/>
        <xdr:cNvSpPr>
          <a:spLocks/>
        </xdr:cNvSpPr>
      </xdr:nvSpPr>
      <xdr:spPr>
        <a:xfrm>
          <a:off x="509587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68</xdr:row>
      <xdr:rowOff>123825</xdr:rowOff>
    </xdr:from>
    <xdr:to>
      <xdr:col>11</xdr:col>
      <xdr:colOff>0</xdr:colOff>
      <xdr:row>68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5095875" y="1405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65</xdr:row>
      <xdr:rowOff>219075</xdr:rowOff>
    </xdr:from>
    <xdr:to>
      <xdr:col>11</xdr:col>
      <xdr:colOff>0</xdr:colOff>
      <xdr:row>65</xdr:row>
      <xdr:rowOff>219075</xdr:rowOff>
    </xdr:to>
    <xdr:sp>
      <xdr:nvSpPr>
        <xdr:cNvPr id="26" name="Line 26"/>
        <xdr:cNvSpPr>
          <a:spLocks/>
        </xdr:cNvSpPr>
      </xdr:nvSpPr>
      <xdr:spPr>
        <a:xfrm>
          <a:off x="5095875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60</xdr:row>
      <xdr:rowOff>171450</xdr:rowOff>
    </xdr:from>
    <xdr:to>
      <xdr:col>11</xdr:col>
      <xdr:colOff>0</xdr:colOff>
      <xdr:row>60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5095875" y="1214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219075</xdr:rowOff>
    </xdr:from>
    <xdr:to>
      <xdr:col>11</xdr:col>
      <xdr:colOff>0</xdr:colOff>
      <xdr:row>64</xdr:row>
      <xdr:rowOff>219075</xdr:rowOff>
    </xdr:to>
    <xdr:sp>
      <xdr:nvSpPr>
        <xdr:cNvPr id="28" name="Line 28"/>
        <xdr:cNvSpPr>
          <a:spLocks/>
        </xdr:cNvSpPr>
      </xdr:nvSpPr>
      <xdr:spPr>
        <a:xfrm>
          <a:off x="5095875" y="1312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219075</xdr:rowOff>
    </xdr:from>
    <xdr:to>
      <xdr:col>11</xdr:col>
      <xdr:colOff>0</xdr:colOff>
      <xdr:row>63</xdr:row>
      <xdr:rowOff>219075</xdr:rowOff>
    </xdr:to>
    <xdr:sp>
      <xdr:nvSpPr>
        <xdr:cNvPr id="29" name="Line 29"/>
        <xdr:cNvSpPr>
          <a:spLocks/>
        </xdr:cNvSpPr>
      </xdr:nvSpPr>
      <xdr:spPr>
        <a:xfrm>
          <a:off x="50958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219075</xdr:rowOff>
    </xdr:from>
    <xdr:to>
      <xdr:col>11</xdr:col>
      <xdr:colOff>0</xdr:colOff>
      <xdr:row>62</xdr:row>
      <xdr:rowOff>219075</xdr:rowOff>
    </xdr:to>
    <xdr:sp>
      <xdr:nvSpPr>
        <xdr:cNvPr id="30" name="Line 30"/>
        <xdr:cNvSpPr>
          <a:spLocks/>
        </xdr:cNvSpPr>
      </xdr:nvSpPr>
      <xdr:spPr>
        <a:xfrm>
          <a:off x="5095875" y="126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219075</xdr:rowOff>
    </xdr:from>
    <xdr:to>
      <xdr:col>11</xdr:col>
      <xdr:colOff>0</xdr:colOff>
      <xdr:row>61</xdr:row>
      <xdr:rowOff>219075</xdr:rowOff>
    </xdr:to>
    <xdr:sp>
      <xdr:nvSpPr>
        <xdr:cNvPr id="31" name="Line 31"/>
        <xdr:cNvSpPr>
          <a:spLocks/>
        </xdr:cNvSpPr>
      </xdr:nvSpPr>
      <xdr:spPr>
        <a:xfrm>
          <a:off x="5095875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219075</xdr:rowOff>
    </xdr:from>
    <xdr:to>
      <xdr:col>11</xdr:col>
      <xdr:colOff>0</xdr:colOff>
      <xdr:row>66</xdr:row>
      <xdr:rowOff>219075</xdr:rowOff>
    </xdr:to>
    <xdr:sp>
      <xdr:nvSpPr>
        <xdr:cNvPr id="32" name="Line 32"/>
        <xdr:cNvSpPr>
          <a:spLocks/>
        </xdr:cNvSpPr>
      </xdr:nvSpPr>
      <xdr:spPr>
        <a:xfrm>
          <a:off x="5095875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66</xdr:row>
      <xdr:rowOff>219075</xdr:rowOff>
    </xdr:from>
    <xdr:to>
      <xdr:col>11</xdr:col>
      <xdr:colOff>0</xdr:colOff>
      <xdr:row>66</xdr:row>
      <xdr:rowOff>219075</xdr:rowOff>
    </xdr:to>
    <xdr:sp>
      <xdr:nvSpPr>
        <xdr:cNvPr id="33" name="Line 33"/>
        <xdr:cNvSpPr>
          <a:spLocks/>
        </xdr:cNvSpPr>
      </xdr:nvSpPr>
      <xdr:spPr>
        <a:xfrm>
          <a:off x="5095875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67</xdr:row>
      <xdr:rowOff>219075</xdr:rowOff>
    </xdr:from>
    <xdr:to>
      <xdr:col>11</xdr:col>
      <xdr:colOff>0</xdr:colOff>
      <xdr:row>67</xdr:row>
      <xdr:rowOff>219075</xdr:rowOff>
    </xdr:to>
    <xdr:sp>
      <xdr:nvSpPr>
        <xdr:cNvPr id="34" name="Line 34"/>
        <xdr:cNvSpPr>
          <a:spLocks/>
        </xdr:cNvSpPr>
      </xdr:nvSpPr>
      <xdr:spPr>
        <a:xfrm>
          <a:off x="50958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70</xdr:row>
      <xdr:rowOff>219075</xdr:rowOff>
    </xdr:from>
    <xdr:to>
      <xdr:col>7</xdr:col>
      <xdr:colOff>28575</xdr:colOff>
      <xdr:row>70</xdr:row>
      <xdr:rowOff>219075</xdr:rowOff>
    </xdr:to>
    <xdr:sp>
      <xdr:nvSpPr>
        <xdr:cNvPr id="35" name="Line 35"/>
        <xdr:cNvSpPr>
          <a:spLocks/>
        </xdr:cNvSpPr>
      </xdr:nvSpPr>
      <xdr:spPr>
        <a:xfrm>
          <a:off x="923925" y="14706600"/>
          <a:ext cx="2143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70</xdr:row>
      <xdr:rowOff>219075</xdr:rowOff>
    </xdr:from>
    <xdr:to>
      <xdr:col>13</xdr:col>
      <xdr:colOff>76200</xdr:colOff>
      <xdr:row>70</xdr:row>
      <xdr:rowOff>219075</xdr:rowOff>
    </xdr:to>
    <xdr:sp>
      <xdr:nvSpPr>
        <xdr:cNvPr id="36" name="Line 36"/>
        <xdr:cNvSpPr>
          <a:spLocks/>
        </xdr:cNvSpPr>
      </xdr:nvSpPr>
      <xdr:spPr>
        <a:xfrm>
          <a:off x="3533775" y="14706600"/>
          <a:ext cx="2533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466725</xdr:colOff>
      <xdr:row>81</xdr:row>
      <xdr:rowOff>19050</xdr:rowOff>
    </xdr:from>
    <xdr:to>
      <xdr:col>3</xdr:col>
      <xdr:colOff>85725</xdr:colOff>
      <xdr:row>84</xdr:row>
      <xdr:rowOff>133350</xdr:rowOff>
    </xdr:to>
    <xdr:pic>
      <xdr:nvPicPr>
        <xdr:cNvPr id="37" name="Picture 45" descr="j0404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92625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48</xdr:row>
      <xdr:rowOff>19050</xdr:rowOff>
    </xdr:from>
    <xdr:to>
      <xdr:col>13</xdr:col>
      <xdr:colOff>533400</xdr:colOff>
      <xdr:row>49</xdr:row>
      <xdr:rowOff>19050</xdr:rowOff>
    </xdr:to>
    <xdr:pic>
      <xdr:nvPicPr>
        <xdr:cNvPr id="3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353550"/>
          <a:ext cx="6477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Zeros="0" tabSelected="1" zoomScalePageLayoutView="0" workbookViewId="0" topLeftCell="A4">
      <selection activeCell="P63" sqref="P63"/>
    </sheetView>
  </sheetViews>
  <sheetFormatPr defaultColWidth="8.7109375" defaultRowHeight="12.75"/>
  <cols>
    <col min="1" max="1" width="8.7109375" style="0" customWidth="1"/>
    <col min="2" max="3" width="5.28125" style="0" customWidth="1"/>
    <col min="4" max="4" width="4.140625" style="0" customWidth="1"/>
    <col min="5" max="5" width="8.7109375" style="0" customWidth="1"/>
    <col min="6" max="6" width="4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4"/>
      <c r="B3" s="4"/>
      <c r="C3" s="4"/>
      <c r="D3" s="4"/>
      <c r="E3" s="4"/>
      <c r="F3" s="4"/>
      <c r="G3" s="4"/>
      <c r="H3" s="92" t="s">
        <v>27</v>
      </c>
      <c r="I3" s="4"/>
      <c r="J3" s="4"/>
      <c r="K3" s="4"/>
      <c r="L3" s="4"/>
      <c r="M3" s="4"/>
      <c r="N3" s="4"/>
      <c r="O3" s="4"/>
    </row>
    <row r="4" spans="1:15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"/>
      <c r="B6" s="4" t="s">
        <v>37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4"/>
      <c r="B7" s="4" t="s">
        <v>62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>
      <c r="A8" s="4"/>
      <c r="B8" s="4" t="s">
        <v>39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"/>
      <c r="B9" s="81" t="s">
        <v>41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>
      <c r="A10" s="4"/>
      <c r="B10" s="4" t="s">
        <v>40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.75">
      <c r="A12" s="4"/>
      <c r="B12" s="80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>
      <c r="A13" s="4"/>
      <c r="B13" s="81" t="s">
        <v>43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>
      <c r="A14" s="4"/>
      <c r="B14" s="81" t="s">
        <v>42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75">
      <c r="A16" s="4"/>
      <c r="B16" s="82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.75">
      <c r="A17" s="4"/>
      <c r="B17" s="81" t="s">
        <v>44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75">
      <c r="A18" s="4"/>
      <c r="B18" s="81" t="s">
        <v>63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.75">
      <c r="A19" s="4"/>
      <c r="B19" s="81" t="s">
        <v>64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.75">
      <c r="A20" s="4"/>
      <c r="B20" s="81" t="s">
        <v>65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4"/>
      <c r="B21" s="81" t="s">
        <v>45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4"/>
      <c r="B22" s="81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>
      <c r="A23" s="4"/>
      <c r="B23" s="81" t="s">
        <v>47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>
      <c r="A24" s="4"/>
      <c r="B24" s="81" t="s">
        <v>66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>
      <c r="A25" s="4"/>
      <c r="B25" s="8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75">
      <c r="A26" s="4"/>
      <c r="B26" s="82" t="s">
        <v>48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75">
      <c r="A27" s="4"/>
      <c r="B27" s="81" t="s">
        <v>49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75">
      <c r="A28" s="4"/>
      <c r="B28" s="81" t="s">
        <v>50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75">
      <c r="A29" s="4"/>
      <c r="B29" s="8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75">
      <c r="A31" s="4"/>
      <c r="B31" s="83" t="s">
        <v>38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>
      <c r="A33" s="4"/>
      <c r="B33" s="4" t="s">
        <v>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>
      <c r="A35" s="4"/>
      <c r="B35" s="4"/>
      <c r="C35" s="4" t="s">
        <v>31</v>
      </c>
      <c r="D35" s="4"/>
      <c r="E35" s="4"/>
      <c r="F35" s="93" t="s">
        <v>32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ht="15.75">
      <c r="A36" s="4"/>
      <c r="B36" s="4"/>
      <c r="C36" s="4"/>
      <c r="D36" s="4"/>
      <c r="E36" s="4"/>
      <c r="F36" s="93" t="s">
        <v>33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ht="15.75">
      <c r="A37" s="4"/>
      <c r="B37" s="4"/>
      <c r="C37" s="4"/>
      <c r="D37" s="4"/>
      <c r="E37" s="4"/>
      <c r="F37" s="93" t="s">
        <v>34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ht="15.75">
      <c r="A38" s="4"/>
      <c r="B38" s="4"/>
      <c r="C38" s="4"/>
      <c r="D38" s="4"/>
      <c r="E38" s="4"/>
      <c r="F38" s="84" t="s">
        <v>35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.75">
      <c r="A40" s="4"/>
      <c r="B40" s="4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</row>
    <row r="42" spans="1:15" ht="15.75">
      <c r="A42" s="4"/>
      <c r="B42" s="94"/>
      <c r="C42" s="97" t="s">
        <v>61</v>
      </c>
      <c r="D42" s="97"/>
      <c r="E42" s="97"/>
      <c r="F42" s="94"/>
      <c r="G42" s="97" t="s">
        <v>53</v>
      </c>
      <c r="H42" s="97"/>
      <c r="I42" s="94"/>
      <c r="J42" s="97" t="s">
        <v>56</v>
      </c>
      <c r="K42" s="97"/>
      <c r="L42" s="94"/>
      <c r="M42" s="97" t="s">
        <v>59</v>
      </c>
      <c r="N42" s="97"/>
      <c r="O42" s="4"/>
    </row>
    <row r="43" spans="1:15" ht="5.25" customHeight="1">
      <c r="A43" s="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4"/>
    </row>
    <row r="44" spans="1:15" ht="15.75">
      <c r="A44" s="4"/>
      <c r="B44" s="4"/>
      <c r="C44" s="97" t="s">
        <v>51</v>
      </c>
      <c r="D44" s="97"/>
      <c r="E44" s="97"/>
      <c r="F44" s="94"/>
      <c r="G44" s="97" t="s">
        <v>54</v>
      </c>
      <c r="H44" s="97"/>
      <c r="I44" s="94"/>
      <c r="J44" s="97" t="s">
        <v>57</v>
      </c>
      <c r="K44" s="97"/>
      <c r="L44" s="94"/>
      <c r="M44" s="97" t="s">
        <v>60</v>
      </c>
      <c r="N44" s="97"/>
      <c r="O44" s="4"/>
    </row>
    <row r="45" spans="1:15" ht="5.25" customHeight="1">
      <c r="A45" s="4"/>
      <c r="B45" s="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4"/>
    </row>
    <row r="46" spans="1:15" ht="15.75">
      <c r="A46" s="4"/>
      <c r="B46" s="4"/>
      <c r="C46" s="97" t="s">
        <v>52</v>
      </c>
      <c r="D46" s="97"/>
      <c r="E46" s="97"/>
      <c r="F46" s="94"/>
      <c r="G46" s="97" t="s">
        <v>55</v>
      </c>
      <c r="H46" s="97"/>
      <c r="I46" s="94"/>
      <c r="J46" s="97" t="s">
        <v>58</v>
      </c>
      <c r="K46" s="97"/>
      <c r="L46" s="94"/>
      <c r="M46" s="97"/>
      <c r="N46" s="97"/>
      <c r="O46" s="4"/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5.75">
      <c r="A49" s="9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8.25" customHeight="1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4" ht="23.25" thickBot="1" thickTop="1">
      <c r="A51" s="1" t="s">
        <v>0</v>
      </c>
      <c r="B51" s="1"/>
      <c r="C51" s="1"/>
      <c r="D51" s="1"/>
      <c r="E51" s="1"/>
      <c r="F51" s="1"/>
      <c r="G51" s="1"/>
      <c r="H51" s="2"/>
      <c r="I51" s="3"/>
      <c r="J51" s="4"/>
      <c r="K51" s="5"/>
      <c r="L51" s="6"/>
      <c r="M51" s="5" t="s">
        <v>1</v>
      </c>
      <c r="N51" s="4"/>
    </row>
    <row r="52" spans="1:14" ht="7.5" customHeight="1" thickBot="1" thickTop="1">
      <c r="A52" s="1"/>
      <c r="B52" s="1"/>
      <c r="C52" s="1"/>
      <c r="D52" s="1"/>
      <c r="E52" s="1"/>
      <c r="F52" s="1"/>
      <c r="G52" s="1"/>
      <c r="H52" s="2"/>
      <c r="I52" s="3"/>
      <c r="J52" s="4"/>
      <c r="K52" s="5"/>
      <c r="L52" s="78"/>
      <c r="M52" s="5"/>
      <c r="N52" s="4"/>
    </row>
    <row r="53" spans="1:14" ht="23.25" thickBot="1" thickTop="1">
      <c r="A53" s="1" t="s">
        <v>2</v>
      </c>
      <c r="B53" s="1"/>
      <c r="C53" s="1"/>
      <c r="D53" s="1"/>
      <c r="E53" s="1"/>
      <c r="F53" s="1"/>
      <c r="G53" s="1"/>
      <c r="H53" s="2"/>
      <c r="I53" s="2"/>
      <c r="J53" s="3"/>
      <c r="K53" s="5"/>
      <c r="L53" s="7"/>
      <c r="M53" s="5" t="s">
        <v>3</v>
      </c>
      <c r="N53" s="4"/>
    </row>
    <row r="54" spans="1:14" ht="4.5" customHeight="1" thickTop="1">
      <c r="A54" s="1"/>
      <c r="B54" s="1"/>
      <c r="C54" s="1"/>
      <c r="D54" s="1"/>
      <c r="E54" s="1"/>
      <c r="F54" s="1"/>
      <c r="G54" s="1"/>
      <c r="H54" s="2"/>
      <c r="I54" s="2"/>
      <c r="J54" s="3"/>
      <c r="K54" s="5"/>
      <c r="L54" s="79"/>
      <c r="M54" s="5"/>
      <c r="N54" s="4"/>
    </row>
    <row r="55" spans="1:14" ht="25.5" customHeight="1">
      <c r="A55" s="130" t="s">
        <v>4</v>
      </c>
      <c r="B55" s="130"/>
      <c r="C55" s="130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2"/>
    </row>
    <row r="56" spans="1:14" ht="25.5" customHeight="1">
      <c r="A56" s="130" t="s">
        <v>5</v>
      </c>
      <c r="B56" s="130"/>
      <c r="C56" s="128"/>
      <c r="D56" s="128"/>
      <c r="E56" s="128"/>
      <c r="F56" s="128"/>
      <c r="G56" s="128"/>
      <c r="H56" s="8"/>
      <c r="I56" s="8"/>
      <c r="J56" s="8"/>
      <c r="K56" s="3"/>
      <c r="L56" s="3"/>
      <c r="M56" s="3"/>
      <c r="N56" s="2"/>
    </row>
    <row r="57" spans="1:14" ht="25.5" customHeight="1">
      <c r="A57" s="8" t="s">
        <v>6</v>
      </c>
      <c r="B57" s="8"/>
      <c r="C57" s="8"/>
      <c r="D57" s="8"/>
      <c r="E57" s="128"/>
      <c r="F57" s="128"/>
      <c r="G57" s="128"/>
      <c r="H57" s="128"/>
      <c r="I57" s="128"/>
      <c r="J57" s="128"/>
      <c r="K57" s="128"/>
      <c r="L57" s="128"/>
      <c r="M57" s="128"/>
      <c r="N57" s="2"/>
    </row>
    <row r="58" spans="1:14" ht="15.75">
      <c r="A58" s="9"/>
      <c r="B58" s="8"/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2"/>
    </row>
    <row r="59" spans="1:14" ht="19.5" thickBot="1">
      <c r="A59" s="123" t="s">
        <v>7</v>
      </c>
      <c r="B59" s="123"/>
      <c r="C59" s="129"/>
      <c r="D59" s="129"/>
      <c r="E59" s="129"/>
      <c r="F59" s="129"/>
      <c r="G59" s="129"/>
      <c r="H59" s="10" t="s">
        <v>8</v>
      </c>
      <c r="I59" s="11"/>
      <c r="J59" s="110">
        <f>DATE(YEAR(C59),MONTH(C59),DAY(C59)+6)</f>
        <v>6</v>
      </c>
      <c r="K59" s="110"/>
      <c r="L59" s="110"/>
      <c r="M59" s="110"/>
      <c r="N59" s="2"/>
    </row>
    <row r="60" spans="1:14" ht="13.5" thickTop="1">
      <c r="A60" s="12"/>
      <c r="B60" s="113" t="s">
        <v>9</v>
      </c>
      <c r="C60" s="115" t="s">
        <v>10</v>
      </c>
      <c r="D60" s="116"/>
      <c r="E60" s="126" t="s">
        <v>11</v>
      </c>
      <c r="F60" s="13"/>
      <c r="G60" s="121" t="s">
        <v>10</v>
      </c>
      <c r="H60" s="102" t="s">
        <v>11</v>
      </c>
      <c r="I60" s="13"/>
      <c r="J60" s="104" t="s">
        <v>10</v>
      </c>
      <c r="K60" s="124" t="s">
        <v>11</v>
      </c>
      <c r="L60" s="13"/>
      <c r="M60" s="14" t="s">
        <v>12</v>
      </c>
      <c r="N60" s="12"/>
    </row>
    <row r="61" spans="1:14" ht="13.5" thickBot="1">
      <c r="A61" s="40"/>
      <c r="B61" s="114"/>
      <c r="C61" s="117"/>
      <c r="D61" s="118"/>
      <c r="E61" s="127"/>
      <c r="F61" s="16"/>
      <c r="G61" s="122"/>
      <c r="H61" s="103"/>
      <c r="I61" s="16"/>
      <c r="J61" s="105"/>
      <c r="K61" s="125"/>
      <c r="L61" s="16"/>
      <c r="M61" s="39" t="s">
        <v>13</v>
      </c>
      <c r="N61" s="15"/>
    </row>
    <row r="62" spans="1:14" ht="19.5" thickBot="1">
      <c r="A62" s="22" t="s">
        <v>14</v>
      </c>
      <c r="B62" s="17">
        <f>DATE(YEAR(C59),MONTH(C59),DAY(C59))</f>
        <v>0</v>
      </c>
      <c r="C62" s="108"/>
      <c r="D62" s="109"/>
      <c r="E62" s="20"/>
      <c r="F62" s="42"/>
      <c r="G62" s="43"/>
      <c r="H62" s="20"/>
      <c r="I62" s="42"/>
      <c r="J62" s="43"/>
      <c r="K62" s="20"/>
      <c r="L62" s="42"/>
      <c r="M62" s="90">
        <f aca="true" t="shared" si="0" ref="M62:M68">((E62-C62)+(H62-G62)+(K62-J62))*24</f>
        <v>0</v>
      </c>
      <c r="N62" s="87" t="s">
        <v>14</v>
      </c>
    </row>
    <row r="63" spans="1:14" ht="20.25" thickBot="1" thickTop="1">
      <c r="A63" s="22" t="s">
        <v>15</v>
      </c>
      <c r="B63" s="17">
        <f>DATE(YEAR(C59),MONTH(C59),DAY(C59))+1</f>
        <v>1</v>
      </c>
      <c r="C63" s="98"/>
      <c r="D63" s="99"/>
      <c r="E63" s="24"/>
      <c r="F63" s="18"/>
      <c r="G63" s="23"/>
      <c r="H63" s="24"/>
      <c r="I63" s="18"/>
      <c r="J63" s="23"/>
      <c r="K63" s="24"/>
      <c r="L63" s="18"/>
      <c r="M63" s="91">
        <f t="shared" si="0"/>
        <v>0</v>
      </c>
      <c r="N63" s="88" t="s">
        <v>15</v>
      </c>
    </row>
    <row r="64" spans="1:14" ht="20.25" thickBot="1" thickTop="1">
      <c r="A64" s="22" t="s">
        <v>16</v>
      </c>
      <c r="B64" s="17">
        <f>DATE(YEAR(C59),MONTH(C59),DAY(C59))+2</f>
        <v>2</v>
      </c>
      <c r="C64" s="100"/>
      <c r="D64" s="101"/>
      <c r="E64" s="21"/>
      <c r="F64" s="18"/>
      <c r="G64" s="19"/>
      <c r="H64" s="21"/>
      <c r="I64" s="18"/>
      <c r="J64" s="19"/>
      <c r="K64" s="21"/>
      <c r="L64" s="18"/>
      <c r="M64" s="91">
        <f t="shared" si="0"/>
        <v>0</v>
      </c>
      <c r="N64" s="88" t="s">
        <v>16</v>
      </c>
    </row>
    <row r="65" spans="1:14" ht="20.25" thickBot="1" thickTop="1">
      <c r="A65" s="22" t="s">
        <v>17</v>
      </c>
      <c r="B65" s="17">
        <f>DATE(YEAR(C59),MONTH(C59),DAY(C59))+3</f>
        <v>3</v>
      </c>
      <c r="C65" s="98"/>
      <c r="D65" s="99"/>
      <c r="E65" s="24"/>
      <c r="F65" s="18"/>
      <c r="G65" s="23"/>
      <c r="H65" s="24"/>
      <c r="I65" s="18"/>
      <c r="J65" s="23"/>
      <c r="K65" s="24"/>
      <c r="L65" s="18"/>
      <c r="M65" s="91">
        <f t="shared" si="0"/>
        <v>0</v>
      </c>
      <c r="N65" s="88" t="s">
        <v>17</v>
      </c>
    </row>
    <row r="66" spans="1:14" ht="20.25" thickBot="1" thickTop="1">
      <c r="A66" s="22" t="s">
        <v>18</v>
      </c>
      <c r="B66" s="17">
        <f>DATE(YEAR(C59),MONTH(C59),DAY(C59))+4</f>
        <v>4</v>
      </c>
      <c r="C66" s="100"/>
      <c r="D66" s="101"/>
      <c r="E66" s="21"/>
      <c r="F66" s="18"/>
      <c r="G66" s="19"/>
      <c r="H66" s="21"/>
      <c r="I66" s="18"/>
      <c r="J66" s="19"/>
      <c r="K66" s="21"/>
      <c r="L66" s="18"/>
      <c r="M66" s="91">
        <f t="shared" si="0"/>
        <v>0</v>
      </c>
      <c r="N66" s="88" t="s">
        <v>18</v>
      </c>
    </row>
    <row r="67" spans="1:14" ht="20.25" thickBot="1" thickTop="1">
      <c r="A67" s="22" t="s">
        <v>19</v>
      </c>
      <c r="B67" s="17">
        <f>DATE(YEAR(C59),MONTH(C59),DAY(C59))+5</f>
        <v>5</v>
      </c>
      <c r="C67" s="98"/>
      <c r="D67" s="99"/>
      <c r="E67" s="24"/>
      <c r="F67" s="18"/>
      <c r="G67" s="23"/>
      <c r="H67" s="24"/>
      <c r="I67" s="18"/>
      <c r="J67" s="23"/>
      <c r="K67" s="24"/>
      <c r="L67" s="18"/>
      <c r="M67" s="91">
        <f t="shared" si="0"/>
        <v>0</v>
      </c>
      <c r="N67" s="88" t="s">
        <v>19</v>
      </c>
    </row>
    <row r="68" spans="1:14" ht="20.25" thickBot="1" thickTop="1">
      <c r="A68" s="25" t="s">
        <v>20</v>
      </c>
      <c r="B68" s="26">
        <f>DATE(YEAR(C59),MONTH(C59),DAY(C59))+6</f>
        <v>6</v>
      </c>
      <c r="C68" s="100"/>
      <c r="D68" s="101"/>
      <c r="E68" s="86"/>
      <c r="F68" s="27"/>
      <c r="G68" s="85"/>
      <c r="H68" s="86"/>
      <c r="I68" s="27"/>
      <c r="J68" s="85"/>
      <c r="K68" s="86"/>
      <c r="L68" s="27"/>
      <c r="M68" s="91">
        <f t="shared" si="0"/>
        <v>0</v>
      </c>
      <c r="N68" s="89" t="s">
        <v>20</v>
      </c>
    </row>
    <row r="69" spans="1:14" ht="24" thickBot="1" thickTop="1">
      <c r="A69" s="29" t="s">
        <v>21</v>
      </c>
      <c r="B69" s="29"/>
      <c r="C69" s="29"/>
      <c r="D69" s="29"/>
      <c r="E69" s="30"/>
      <c r="F69" s="30"/>
      <c r="G69" s="31"/>
      <c r="H69" s="32"/>
      <c r="I69" s="32"/>
      <c r="J69" s="33"/>
      <c r="K69" s="33"/>
      <c r="L69" s="33"/>
      <c r="M69" s="50">
        <f>SUM(M62:M68)</f>
        <v>0</v>
      </c>
      <c r="N69" s="2"/>
    </row>
    <row r="70" spans="1:14" ht="19.5" thickTop="1">
      <c r="A70" s="34"/>
      <c r="B70" s="34"/>
      <c r="C70" s="34"/>
      <c r="D70" s="34"/>
      <c r="E70" s="34"/>
      <c r="F70" s="34"/>
      <c r="G70" s="34"/>
      <c r="H70" s="35"/>
      <c r="I70" s="35"/>
      <c r="J70" s="35"/>
      <c r="K70" s="35"/>
      <c r="L70" s="35"/>
      <c r="M70" s="2"/>
      <c r="N70" s="2"/>
    </row>
    <row r="71" spans="1:14" ht="19.5" thickBot="1">
      <c r="A71" s="123" t="s">
        <v>22</v>
      </c>
      <c r="B71" s="123"/>
      <c r="C71" s="110">
        <f>DATE(YEAR(J59),MONTH(J59),DAY(J59)+1)</f>
        <v>7</v>
      </c>
      <c r="D71" s="110"/>
      <c r="E71" s="110"/>
      <c r="F71" s="110"/>
      <c r="G71" s="110"/>
      <c r="H71" s="10" t="s">
        <v>8</v>
      </c>
      <c r="I71" s="11"/>
      <c r="J71" s="110">
        <f>DATE(YEAR(C71),MONTH(C71),DAY(C71)+6)</f>
        <v>13</v>
      </c>
      <c r="K71" s="110"/>
      <c r="L71" s="110"/>
      <c r="M71" s="110"/>
      <c r="N71" s="2"/>
    </row>
    <row r="72" spans="1:14" ht="13.5" thickTop="1">
      <c r="A72" s="36"/>
      <c r="B72" s="113" t="s">
        <v>9</v>
      </c>
      <c r="C72" s="115" t="s">
        <v>10</v>
      </c>
      <c r="D72" s="116"/>
      <c r="E72" s="119" t="s">
        <v>11</v>
      </c>
      <c r="F72" s="13"/>
      <c r="G72" s="121" t="s">
        <v>10</v>
      </c>
      <c r="H72" s="102" t="s">
        <v>11</v>
      </c>
      <c r="I72" s="37"/>
      <c r="J72" s="121" t="s">
        <v>10</v>
      </c>
      <c r="K72" s="111" t="s">
        <v>11</v>
      </c>
      <c r="L72" s="13"/>
      <c r="M72" s="14" t="s">
        <v>12</v>
      </c>
      <c r="N72" s="12"/>
    </row>
    <row r="73" spans="1:14" ht="13.5" thickBot="1">
      <c r="A73" s="38"/>
      <c r="B73" s="114"/>
      <c r="C73" s="117"/>
      <c r="D73" s="118"/>
      <c r="E73" s="120"/>
      <c r="F73" s="16"/>
      <c r="G73" s="122"/>
      <c r="H73" s="103"/>
      <c r="I73" s="16"/>
      <c r="J73" s="122"/>
      <c r="K73" s="112"/>
      <c r="L73" s="16"/>
      <c r="M73" s="39" t="s">
        <v>13</v>
      </c>
      <c r="N73" s="40"/>
    </row>
    <row r="74" spans="1:14" ht="19.5" thickBot="1">
      <c r="A74" s="22" t="s">
        <v>14</v>
      </c>
      <c r="B74" s="41">
        <f>DATE(YEAR(C71),MONTH(C71),DAY(C71))</f>
        <v>7</v>
      </c>
      <c r="C74" s="108"/>
      <c r="D74" s="109"/>
      <c r="E74" s="20"/>
      <c r="F74" s="42"/>
      <c r="G74" s="43"/>
      <c r="H74" s="20"/>
      <c r="I74" s="42"/>
      <c r="J74" s="43"/>
      <c r="K74" s="20"/>
      <c r="L74" s="42"/>
      <c r="M74" s="90">
        <f aca="true" t="shared" si="1" ref="M74:M80">((E74-C74)+(H74-G74)+(K74-J74))*24</f>
        <v>0</v>
      </c>
      <c r="N74" s="88" t="s">
        <v>14</v>
      </c>
    </row>
    <row r="75" spans="1:14" ht="20.25" thickBot="1" thickTop="1">
      <c r="A75" s="22" t="s">
        <v>15</v>
      </c>
      <c r="B75" s="41">
        <f>DATE(YEAR(C71),MONTH(C71),DAY(C71))+1</f>
        <v>8</v>
      </c>
      <c r="C75" s="98"/>
      <c r="D75" s="99"/>
      <c r="E75" s="24"/>
      <c r="F75" s="18"/>
      <c r="G75" s="23"/>
      <c r="H75" s="24"/>
      <c r="I75" s="18"/>
      <c r="J75" s="23"/>
      <c r="K75" s="24"/>
      <c r="L75" s="18"/>
      <c r="M75" s="91">
        <f t="shared" si="1"/>
        <v>0</v>
      </c>
      <c r="N75" s="88" t="s">
        <v>15</v>
      </c>
    </row>
    <row r="76" spans="1:14" ht="20.25" thickBot="1" thickTop="1">
      <c r="A76" s="22" t="s">
        <v>16</v>
      </c>
      <c r="B76" s="41">
        <f>DATE(YEAR(C71),MONTH(C71),DAY(C71))+2</f>
        <v>9</v>
      </c>
      <c r="C76" s="98"/>
      <c r="D76" s="99"/>
      <c r="E76" s="21"/>
      <c r="F76" s="18"/>
      <c r="G76" s="23"/>
      <c r="H76" s="21"/>
      <c r="I76" s="18"/>
      <c r="J76" s="23"/>
      <c r="K76" s="21"/>
      <c r="L76" s="18"/>
      <c r="M76" s="91">
        <f t="shared" si="1"/>
        <v>0</v>
      </c>
      <c r="N76" s="88" t="s">
        <v>16</v>
      </c>
    </row>
    <row r="77" spans="1:14" ht="20.25" thickBot="1" thickTop="1">
      <c r="A77" s="22" t="s">
        <v>17</v>
      </c>
      <c r="B77" s="41">
        <f>DATE(YEAR(C71),MONTH(C71),DAY(C71))+3</f>
        <v>10</v>
      </c>
      <c r="C77" s="100"/>
      <c r="D77" s="101"/>
      <c r="E77" s="24"/>
      <c r="F77" s="18"/>
      <c r="G77" s="19"/>
      <c r="H77" s="24"/>
      <c r="I77" s="18"/>
      <c r="J77" s="19"/>
      <c r="K77" s="24"/>
      <c r="L77" s="18"/>
      <c r="M77" s="91">
        <f t="shared" si="1"/>
        <v>0</v>
      </c>
      <c r="N77" s="88" t="s">
        <v>17</v>
      </c>
    </row>
    <row r="78" spans="1:14" ht="20.25" thickBot="1" thickTop="1">
      <c r="A78" s="22" t="s">
        <v>18</v>
      </c>
      <c r="B78" s="41">
        <f>DATE(YEAR(C71),MONTH(C71),DAY(C71))+4</f>
        <v>11</v>
      </c>
      <c r="C78" s="98"/>
      <c r="D78" s="99"/>
      <c r="E78" s="21"/>
      <c r="F78" s="18"/>
      <c r="G78" s="23"/>
      <c r="H78" s="21"/>
      <c r="I78" s="18"/>
      <c r="J78" s="23"/>
      <c r="K78" s="21"/>
      <c r="L78" s="18"/>
      <c r="M78" s="91">
        <f t="shared" si="1"/>
        <v>0</v>
      </c>
      <c r="N78" s="88" t="s">
        <v>18</v>
      </c>
    </row>
    <row r="79" spans="1:14" ht="20.25" thickBot="1" thickTop="1">
      <c r="A79" s="22" t="s">
        <v>19</v>
      </c>
      <c r="B79" s="41">
        <f>DATE(YEAR(C71),MONTH(C71),DAY(C71))+5</f>
        <v>12</v>
      </c>
      <c r="C79" s="100"/>
      <c r="D79" s="101"/>
      <c r="E79" s="24"/>
      <c r="F79" s="18"/>
      <c r="G79" s="23"/>
      <c r="H79" s="24"/>
      <c r="I79" s="18"/>
      <c r="J79" s="19"/>
      <c r="K79" s="24"/>
      <c r="L79" s="18"/>
      <c r="M79" s="91">
        <f t="shared" si="1"/>
        <v>0</v>
      </c>
      <c r="N79" s="88" t="s">
        <v>19</v>
      </c>
    </row>
    <row r="80" spans="1:14" ht="20.25" thickBot="1" thickTop="1">
      <c r="A80" s="25" t="s">
        <v>20</v>
      </c>
      <c r="B80" s="44">
        <f>DATE(YEAR(C71),MONTH(C71),DAY(C71))+6</f>
        <v>13</v>
      </c>
      <c r="C80" s="106"/>
      <c r="D80" s="107"/>
      <c r="E80" s="86"/>
      <c r="F80" s="27"/>
      <c r="G80" s="28"/>
      <c r="H80" s="86"/>
      <c r="I80" s="27"/>
      <c r="J80" s="28"/>
      <c r="K80" s="86"/>
      <c r="L80" s="27"/>
      <c r="M80" s="91">
        <f t="shared" si="1"/>
        <v>0</v>
      </c>
      <c r="N80" s="89" t="s">
        <v>20</v>
      </c>
    </row>
    <row r="81" spans="1:14" ht="24" thickBot="1" thickTop="1">
      <c r="A81" s="45" t="s">
        <v>26</v>
      </c>
      <c r="B81" s="45"/>
      <c r="C81" s="45"/>
      <c r="D81" s="76"/>
      <c r="E81" s="76"/>
      <c r="F81" s="46"/>
      <c r="G81" s="47"/>
      <c r="H81" s="48"/>
      <c r="I81" s="48"/>
      <c r="J81" s="49"/>
      <c r="K81" s="49"/>
      <c r="L81" s="33"/>
      <c r="M81" s="50">
        <f>SUM(M74:M80)</f>
        <v>0</v>
      </c>
      <c r="N81" s="2"/>
    </row>
    <row r="82" spans="1:14" ht="14.25" thickBot="1" thickTop="1">
      <c r="A82" s="51"/>
      <c r="B82" s="51"/>
      <c r="C82" s="51"/>
      <c r="D82" s="51"/>
      <c r="E82" s="51"/>
      <c r="F82" s="51"/>
      <c r="G82" s="51"/>
      <c r="H82" s="52"/>
      <c r="I82" s="52"/>
      <c r="J82" s="52"/>
      <c r="K82" s="2"/>
      <c r="L82" s="52"/>
      <c r="M82" s="53"/>
      <c r="N82" s="2"/>
    </row>
    <row r="83" spans="1:14" ht="24" customHeight="1" thickBot="1" thickTop="1">
      <c r="A83" s="51"/>
      <c r="B83" s="2"/>
      <c r="C83" s="51"/>
      <c r="D83" s="51"/>
      <c r="E83" s="51"/>
      <c r="F83" s="51"/>
      <c r="G83" s="54"/>
      <c r="H83" s="55"/>
      <c r="I83" s="56"/>
      <c r="J83" s="57"/>
      <c r="K83" s="57"/>
      <c r="L83" s="58" t="s">
        <v>23</v>
      </c>
      <c r="M83" s="77">
        <f>SUM(M81,M69)</f>
        <v>0</v>
      </c>
      <c r="N83" s="2"/>
    </row>
    <row r="84" spans="1:14" ht="15" customHeight="1" thickTop="1">
      <c r="A84" s="51"/>
      <c r="B84" s="2"/>
      <c r="C84" s="51"/>
      <c r="D84" s="51"/>
      <c r="E84" s="51"/>
      <c r="F84" s="51"/>
      <c r="G84" s="54"/>
      <c r="H84" s="55"/>
      <c r="I84" s="56"/>
      <c r="J84" s="57"/>
      <c r="K84" s="57"/>
      <c r="L84" s="58"/>
      <c r="M84" s="95"/>
      <c r="N84" s="2"/>
    </row>
    <row r="85" spans="1:14" ht="15" customHeight="1">
      <c r="A85" s="51"/>
      <c r="B85" s="2"/>
      <c r="C85" s="51"/>
      <c r="D85" s="51"/>
      <c r="E85" s="51"/>
      <c r="F85" s="51"/>
      <c r="G85" s="54"/>
      <c r="H85" s="55"/>
      <c r="I85" s="56"/>
      <c r="J85" s="57"/>
      <c r="K85" s="57"/>
      <c r="L85" s="58"/>
      <c r="M85" s="95"/>
      <c r="N85" s="2"/>
    </row>
    <row r="86" spans="1:14" ht="13.5" thickBot="1">
      <c r="A86" s="59" t="s">
        <v>67</v>
      </c>
      <c r="B86" s="6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 thickTop="1">
      <c r="A87" s="61" t="s">
        <v>24</v>
      </c>
      <c r="B87" s="62"/>
      <c r="C87" s="62"/>
      <c r="D87" s="62"/>
      <c r="E87" s="62"/>
      <c r="F87" s="62"/>
      <c r="G87" s="62"/>
      <c r="H87" s="63" t="s">
        <v>25</v>
      </c>
      <c r="I87" s="64"/>
      <c r="J87" s="64"/>
      <c r="K87" s="64"/>
      <c r="L87" s="64"/>
      <c r="M87" s="64"/>
      <c r="N87" s="65"/>
    </row>
    <row r="88" spans="1:14" ht="12.75">
      <c r="A88" s="66"/>
      <c r="B88" s="60"/>
      <c r="C88" s="60"/>
      <c r="D88" s="60"/>
      <c r="E88" s="60"/>
      <c r="F88" s="60"/>
      <c r="G88" s="60"/>
      <c r="H88" s="67"/>
      <c r="I88" s="68"/>
      <c r="J88" s="68"/>
      <c r="K88" s="68"/>
      <c r="L88" s="68"/>
      <c r="M88" s="68"/>
      <c r="N88" s="69"/>
    </row>
    <row r="89" spans="1:14" ht="13.5" thickBot="1">
      <c r="A89" s="70"/>
      <c r="B89" s="71"/>
      <c r="C89" s="72"/>
      <c r="D89" s="72"/>
      <c r="E89" s="72"/>
      <c r="F89" s="72"/>
      <c r="G89" s="72"/>
      <c r="H89" s="73"/>
      <c r="I89" s="74"/>
      <c r="J89" s="74"/>
      <c r="K89" s="74"/>
      <c r="L89" s="74"/>
      <c r="M89" s="74"/>
      <c r="N89" s="75"/>
    </row>
    <row r="90" ht="13.5" thickTop="1"/>
  </sheetData>
  <sheetProtection sheet="1" objects="1" scenarios="1"/>
  <mergeCells count="51">
    <mergeCell ref="E57:M57"/>
    <mergeCell ref="A59:B59"/>
    <mergeCell ref="C59:G59"/>
    <mergeCell ref="J59:M59"/>
    <mergeCell ref="A55:C55"/>
    <mergeCell ref="D55:M55"/>
    <mergeCell ref="A56:B56"/>
    <mergeCell ref="C56:G56"/>
    <mergeCell ref="K60:K61"/>
    <mergeCell ref="C62:D62"/>
    <mergeCell ref="B60:B61"/>
    <mergeCell ref="C60:D61"/>
    <mergeCell ref="E60:E61"/>
    <mergeCell ref="G60:G61"/>
    <mergeCell ref="A71:B71"/>
    <mergeCell ref="C71:G71"/>
    <mergeCell ref="C63:D63"/>
    <mergeCell ref="C64:D64"/>
    <mergeCell ref="C65:D65"/>
    <mergeCell ref="C66:D66"/>
    <mergeCell ref="B72:B73"/>
    <mergeCell ref="C72:D73"/>
    <mergeCell ref="E72:E73"/>
    <mergeCell ref="G72:G73"/>
    <mergeCell ref="H72:H73"/>
    <mergeCell ref="J72:J73"/>
    <mergeCell ref="C80:D80"/>
    <mergeCell ref="C74:D74"/>
    <mergeCell ref="C75:D75"/>
    <mergeCell ref="C76:D76"/>
    <mergeCell ref="C77:D77"/>
    <mergeCell ref="J71:M71"/>
    <mergeCell ref="K72:K73"/>
    <mergeCell ref="C42:E42"/>
    <mergeCell ref="G42:H42"/>
    <mergeCell ref="J42:K42"/>
    <mergeCell ref="M42:N42"/>
    <mergeCell ref="C78:D78"/>
    <mergeCell ref="C79:D79"/>
    <mergeCell ref="C67:D67"/>
    <mergeCell ref="C68:D68"/>
    <mergeCell ref="H60:H61"/>
    <mergeCell ref="J60:J61"/>
    <mergeCell ref="C46:E46"/>
    <mergeCell ref="G46:H46"/>
    <mergeCell ref="J46:K46"/>
    <mergeCell ref="M46:N46"/>
    <mergeCell ref="M44:N44"/>
    <mergeCell ref="C44:E44"/>
    <mergeCell ref="G44:H44"/>
    <mergeCell ref="J44:K44"/>
  </mergeCells>
  <conditionalFormatting sqref="M74:M80 M62:M68 H70:I70 C62:C68 B62 H81:L81 C74:C80">
    <cfRule type="cellIs" priority="1" dxfId="0" operator="equal" stopIfTrue="1">
      <formula>0</formula>
    </cfRule>
  </conditionalFormatting>
  <conditionalFormatting sqref="J59:L59 B68">
    <cfRule type="cellIs" priority="2" dxfId="0" operator="equal" stopIfTrue="1">
      <formula>6</formula>
    </cfRule>
  </conditionalFormatting>
  <conditionalFormatting sqref="J71 B80">
    <cfRule type="cellIs" priority="3" dxfId="0" operator="equal" stopIfTrue="1">
      <formula>13</formula>
    </cfRule>
  </conditionalFormatting>
  <conditionalFormatting sqref="C71 B74">
    <cfRule type="cellIs" priority="4" dxfId="0" operator="equal" stopIfTrue="1">
      <formula>7</formula>
    </cfRule>
  </conditionalFormatting>
  <conditionalFormatting sqref="B75">
    <cfRule type="cellIs" priority="5" dxfId="0" operator="equal" stopIfTrue="1">
      <formula>8</formula>
    </cfRule>
  </conditionalFormatting>
  <conditionalFormatting sqref="B76">
    <cfRule type="cellIs" priority="6" dxfId="0" operator="equal" stopIfTrue="1">
      <formula>9</formula>
    </cfRule>
  </conditionalFormatting>
  <conditionalFormatting sqref="B77">
    <cfRule type="cellIs" priority="7" dxfId="0" operator="equal" stopIfTrue="1">
      <formula>10</formula>
    </cfRule>
  </conditionalFormatting>
  <conditionalFormatting sqref="B78">
    <cfRule type="cellIs" priority="8" dxfId="0" operator="equal" stopIfTrue="1">
      <formula>11</formula>
    </cfRule>
  </conditionalFormatting>
  <conditionalFormatting sqref="B79">
    <cfRule type="cellIs" priority="9" dxfId="0" operator="equal" stopIfTrue="1">
      <formula>12</formula>
    </cfRule>
  </conditionalFormatting>
  <conditionalFormatting sqref="B67">
    <cfRule type="cellIs" priority="10" dxfId="0" operator="equal" stopIfTrue="1">
      <formula>5</formula>
    </cfRule>
  </conditionalFormatting>
  <conditionalFormatting sqref="B66">
    <cfRule type="cellIs" priority="11" dxfId="0" operator="equal" stopIfTrue="1">
      <formula>4</formula>
    </cfRule>
  </conditionalFormatting>
  <conditionalFormatting sqref="B65">
    <cfRule type="cellIs" priority="12" dxfId="0" operator="equal" stopIfTrue="1">
      <formula>3</formula>
    </cfRule>
  </conditionalFormatting>
  <conditionalFormatting sqref="B64">
    <cfRule type="cellIs" priority="13" dxfId="0" operator="equal" stopIfTrue="1">
      <formula>2</formula>
    </cfRule>
  </conditionalFormatting>
  <conditionalFormatting sqref="B63">
    <cfRule type="cellIs" priority="14" dxfId="0" operator="equal" stopIfTrue="1">
      <formula>1</formula>
    </cfRule>
  </conditionalFormatting>
  <printOptions/>
  <pageMargins left="0.55" right="0.25" top="0.5" bottom="0.5" header="0.5" footer="0.5"/>
  <pageSetup fitToHeight="0" fitToWidth="0" horizontalDpi="600" verticalDpi="600" orientation="portrait" r:id="rId2"/>
  <rowBreaks count="1" manualBreakCount="1">
    <brk id="4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Libraries</dc:creator>
  <cp:keywords/>
  <dc:description/>
  <cp:lastModifiedBy>Nancy Bennett</cp:lastModifiedBy>
  <cp:lastPrinted>2013-01-23T21:47:12Z</cp:lastPrinted>
  <dcterms:created xsi:type="dcterms:W3CDTF">2007-12-10T21:09:53Z</dcterms:created>
  <dcterms:modified xsi:type="dcterms:W3CDTF">2013-01-24T14:51:54Z</dcterms:modified>
  <cp:category/>
  <cp:version/>
  <cp:contentType/>
  <cp:contentStatus/>
</cp:coreProperties>
</file>